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1955" activeTab="1"/>
  </bookViews>
  <sheets>
    <sheet name="Evaluation Version" sheetId="1" r:id="rId1"/>
    <sheet name="_1_ 01 - Население_2024 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D10" i="2"/>
  <c r="K8" i="2"/>
  <c r="J8" i="2"/>
  <c r="I8" i="2"/>
  <c r="H8" i="2"/>
  <c r="G8" i="2"/>
  <c r="F8" i="2"/>
  <c r="E8" i="2"/>
  <c r="D8" i="2"/>
  <c r="D6" i="2"/>
  <c r="K5" i="2"/>
  <c r="K9" i="2" s="1"/>
  <c r="J5" i="2"/>
  <c r="J6" i="2" s="1"/>
  <c r="I5" i="2"/>
  <c r="I6" i="2" s="1"/>
  <c r="H5" i="2"/>
  <c r="H6" i="2" s="1"/>
  <c r="G5" i="2"/>
  <c r="G9" i="2" s="1"/>
  <c r="F5" i="2"/>
  <c r="F6" i="2" s="1"/>
  <c r="E5" i="2"/>
  <c r="E6" i="2" s="1"/>
  <c r="G6" i="2" l="1"/>
  <c r="K6" i="2"/>
  <c r="H9" i="2"/>
  <c r="E9" i="2"/>
  <c r="E10" i="2" s="1"/>
  <c r="I9" i="2"/>
  <c r="I10" i="2" s="1"/>
  <c r="F9" i="2"/>
  <c r="F10" i="2" s="1"/>
  <c r="J9" i="2"/>
  <c r="J10" i="2" s="1"/>
  <c r="K10" i="2" l="1"/>
  <c r="H10" i="2"/>
  <c r="G10" i="2"/>
</calcChain>
</file>

<file path=xl/sharedStrings.xml><?xml version="1.0" encoding="utf-8"?>
<sst xmlns="http://schemas.openxmlformats.org/spreadsheetml/2006/main" count="35" uniqueCount="23">
  <si>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</si>
  <si>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</si>
  <si>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</si>
  <si>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</si>
  <si>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</si>
  <si>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</si>
  <si>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</si>
  <si>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</si>
  <si>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</si>
  <si>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</si>
  <si>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</si>
  <si>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</si>
  <si>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</si>
  <si>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</si>
  <si>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</si>
  <si>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</si>
  <si>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</si>
  <si>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</si>
  <si>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</si>
  <si>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-10.8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</si>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</sst>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8.25"/>
      <color rgb="FF000000"/>
      <name val="Microsoft Sans Serif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3">
    <xf numFmtId="0" fontId="0" fillId="0" borderId="0" xfId="0" applyFont="1">
      <protection locked="0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Protection="1"/>
    <xf numFmtId="0" fontId="1" fillId="0" borderId="1" xfId="0" applyFont="1" applyBorder="1" applyProtection="1"/>
    <xf numFmtId="164" fontId="1" fillId="2" borderId="2" xfId="0" applyNumberFormat="1" applyFont="1" applyFill="1" applyBorder="1" applyAlignment="1" applyProtection="1">
      <alignment horizontal="center" vertical="top"/>
    </xf>
    <xf numFmtId="164" fontId="1" fillId="0" borderId="2" xfId="0" applyNumberFormat="1" applyFont="1" applyBorder="1" applyAlignment="1" applyProtection="1">
      <alignment horizontal="center" vertical="top"/>
    </xf>
    <xf numFmtId="164" fontId="1" fillId="2" borderId="3" xfId="0" applyNumberFormat="1" applyFont="1" applyFill="1" applyBorder="1" applyAlignment="1" applyProtection="1">
      <alignment horizontal="center" vertical="top"/>
    </xf>
    <xf numFmtId="164" fontId="1" fillId="0" borderId="3" xfId="0" applyNumberFormat="1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0" borderId="4" xfId="0" applyNumberFormat="1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 wrapText="1"/>
    </xf>
    <xf numFmtId="0" fontId="3" fillId="0" borderId="14" xfId="0" applyFont="1" applyBorder="1" applyAlignment="1" applyProtection="1">
      <alignment vertical="center"/>
    </xf>
    <xf numFmtId="0" fontId="3" fillId="0" borderId="15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164" fontId="3" fillId="2" borderId="9" xfId="0" applyNumberFormat="1" applyFont="1" applyFill="1" applyBorder="1" applyAlignment="1" applyProtection="1">
      <alignment horizontal="center" vertical="top"/>
    </xf>
    <xf numFmtId="164" fontId="3" fillId="2" borderId="11" xfId="0" applyNumberFormat="1" applyFont="1" applyFill="1" applyBorder="1" applyAlignment="1" applyProtection="1">
      <alignment horizontal="center" vertical="top"/>
    </xf>
    <xf numFmtId="2" fontId="4" fillId="3" borderId="17" xfId="0" applyNumberFormat="1" applyFont="1" applyFill="1" applyBorder="1" applyAlignment="1" applyProtection="1">
      <alignment horizontal="center" vertical="center"/>
    </xf>
    <xf numFmtId="164" fontId="1" fillId="4" borderId="2" xfId="0" applyNumberFormat="1" applyFont="1" applyFill="1" applyBorder="1" applyAlignment="1" applyProtection="1">
      <alignment horizontal="center" vertical="top"/>
    </xf>
    <xf numFmtId="2" fontId="1" fillId="3" borderId="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top"/>
    </xf>
    <xf numFmtId="164" fontId="1" fillId="5" borderId="3" xfId="0" applyNumberFormat="1" applyFont="1" applyFill="1" applyBorder="1" applyAlignment="1" applyProtection="1">
      <alignment horizontal="center" vertical="top"/>
    </xf>
    <xf numFmtId="164" fontId="1" fillId="6" borderId="3" xfId="0" applyNumberFormat="1" applyFont="1" applyFill="1" applyBorder="1" applyAlignment="1" applyProtection="1">
      <alignment horizontal="center" vertical="top"/>
    </xf>
    <xf numFmtId="164" fontId="1" fillId="6" borderId="4" xfId="0" applyNumberFormat="1" applyFont="1" applyFill="1" applyBorder="1" applyAlignment="1" applyProtection="1">
      <alignment horizontal="center" vertical="top"/>
    </xf>
    <xf numFmtId="164" fontId="1" fillId="4" borderId="4" xfId="0" applyNumberFormat="1" applyFont="1" applyFill="1" applyBorder="1" applyAlignment="1" applyProtection="1">
      <alignment horizontal="center" vertical="top"/>
    </xf>
    <xf numFmtId="164" fontId="1" fillId="5" borderId="2" xfId="0" applyNumberFormat="1" applyFont="1" applyFill="1" applyBorder="1" applyAlignment="1" applyProtection="1">
      <alignment horizontal="center" vertical="top"/>
    </xf>
    <xf numFmtId="164" fontId="1" fillId="4" borderId="5" xfId="0" applyNumberFormat="1" applyFont="1" applyFill="1" applyBorder="1" applyAlignment="1" applyProtection="1">
      <alignment horizontal="center" vertical="top"/>
    </xf>
    <xf numFmtId="164" fontId="1" fillId="5" borderId="19" xfId="0" applyNumberFormat="1" applyFont="1" applyFill="1" applyBorder="1" applyAlignment="1" applyProtection="1">
      <alignment horizontal="center" vertical="top"/>
    </xf>
    <xf numFmtId="164" fontId="1" fillId="5" borderId="10" xfId="0" applyNumberFormat="1" applyFont="1" applyFill="1" applyBorder="1" applyAlignment="1" applyProtection="1">
      <alignment horizontal="center" vertical="top"/>
    </xf>
    <xf numFmtId="164" fontId="1" fillId="5" borderId="5" xfId="0" applyNumberFormat="1" applyFont="1" applyFill="1" applyBorder="1" applyAlignment="1" applyProtection="1">
      <alignment horizontal="center" vertical="top"/>
    </xf>
    <xf numFmtId="2" fontId="1" fillId="3" borderId="8" xfId="0" applyNumberFormat="1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 indent="2"/>
    </xf>
    <xf numFmtId="0" fontId="1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8"/>
  <sheetViews>
    <sheetView tabSelected="1" topLeftCell="C1" zoomScale="120" workbookViewId="0">
      <pane ySplit="3" topLeftCell="A4" activePane="bottomLeft" state="frozen"/>
      <selection pane="bottomLeft" activeCell="C1" sqref="C1"/>
    </sheetView>
  </sheetViews>
  <sheetFormatPr defaultColWidth="8.5" defaultRowHeight="11.25" customHeight="1" x14ac:dyDescent="0.2"/>
  <cols>
    <col min="1" max="1" width="41.6640625" style="1" customWidth="1"/>
    <col min="2" max="2" width="31.1640625" style="2" customWidth="1"/>
    <col min="3" max="11" width="10.33203125" style="3" customWidth="1"/>
    <col min="12" max="12" width="18.83203125" style="3" customWidth="1"/>
  </cols>
  <sheetData>
    <row r="1" spans="1:12" ht="11.25" customHeight="1" x14ac:dyDescent="0.15">
      <c r="A1" s="56" t="s">
        <v>2</v>
      </c>
      <c r="B1" s="57" t="s">
        <v>3</v>
      </c>
      <c r="C1" s="18" t="s">
        <v>4</v>
      </c>
      <c r="D1" s="13" t="s">
        <v>4</v>
      </c>
      <c r="E1" s="19" t="s">
        <v>5</v>
      </c>
      <c r="F1" s="60" t="s">
        <v>6</v>
      </c>
      <c r="G1" s="61"/>
      <c r="H1" s="61"/>
      <c r="I1" s="61"/>
      <c r="J1" s="61"/>
      <c r="K1" s="62"/>
      <c r="L1" s="44" t="s">
        <v>7</v>
      </c>
    </row>
    <row r="2" spans="1:12" ht="11.25" customHeight="1" x14ac:dyDescent="0.15">
      <c r="A2" s="47"/>
      <c r="B2" s="58"/>
      <c r="C2" s="47">
        <v>2022</v>
      </c>
      <c r="D2" s="49">
        <v>2023</v>
      </c>
      <c r="E2" s="51">
        <v>2024</v>
      </c>
      <c r="F2" s="53">
        <v>2025</v>
      </c>
      <c r="G2" s="54"/>
      <c r="H2" s="53">
        <v>2026</v>
      </c>
      <c r="I2" s="54"/>
      <c r="J2" s="53">
        <v>2027</v>
      </c>
      <c r="K2" s="54"/>
      <c r="L2" s="45"/>
    </row>
    <row r="3" spans="1:12" ht="11.25" customHeight="1" x14ac:dyDescent="0.15">
      <c r="A3" s="48"/>
      <c r="B3" s="59"/>
      <c r="C3" s="48"/>
      <c r="D3" s="50"/>
      <c r="E3" s="52"/>
      <c r="F3" s="20" t="s">
        <v>8</v>
      </c>
      <c r="G3" s="21" t="s">
        <v>9</v>
      </c>
      <c r="H3" s="20" t="s">
        <v>8</v>
      </c>
      <c r="I3" s="21" t="s">
        <v>9</v>
      </c>
      <c r="J3" s="20" t="s">
        <v>8</v>
      </c>
      <c r="K3" s="21" t="s">
        <v>9</v>
      </c>
      <c r="L3" s="46"/>
    </row>
    <row r="4" spans="1:12" ht="15" customHeight="1" x14ac:dyDescent="0.15">
      <c r="A4" s="22" t="s">
        <v>10</v>
      </c>
      <c r="B4" s="24"/>
      <c r="C4" s="22"/>
      <c r="D4" s="23"/>
      <c r="E4" s="24"/>
      <c r="F4" s="22"/>
      <c r="G4" s="24"/>
      <c r="H4" s="22"/>
      <c r="I4" s="24"/>
      <c r="J4" s="22"/>
      <c r="K4" s="24"/>
      <c r="L4" s="27"/>
    </row>
    <row r="5" spans="1:12" ht="12" customHeight="1" x14ac:dyDescent="0.15">
      <c r="A5" s="42" t="s">
        <v>11</v>
      </c>
      <c r="B5" s="14" t="s">
        <v>12</v>
      </c>
      <c r="C5" s="28">
        <v>5838</v>
      </c>
      <c r="D5" s="28">
        <v>5670</v>
      </c>
      <c r="E5" s="25">
        <f t="shared" ref="E5:F5" si="0">ROUND((E11+D11)/2,0)</f>
        <v>5511</v>
      </c>
      <c r="F5" s="26">
        <f t="shared" si="0"/>
        <v>5351</v>
      </c>
      <c r="G5" s="25">
        <f t="shared" ref="G5:K5" si="1">ROUND((G11+E11)/2,0)</f>
        <v>5362</v>
      </c>
      <c r="H5" s="26">
        <f t="shared" si="1"/>
        <v>5182</v>
      </c>
      <c r="I5" s="25">
        <f t="shared" si="1"/>
        <v>5213</v>
      </c>
      <c r="J5" s="26">
        <f t="shared" si="1"/>
        <v>5019</v>
      </c>
      <c r="K5" s="25">
        <f t="shared" si="1"/>
        <v>5069</v>
      </c>
      <c r="L5" s="29"/>
    </row>
    <row r="6" spans="1:12" ht="12" customHeight="1" x14ac:dyDescent="0.15">
      <c r="A6" s="43"/>
      <c r="B6" s="15" t="s">
        <v>13</v>
      </c>
      <c r="C6" s="30">
        <v>96.3</v>
      </c>
      <c r="D6" s="5">
        <f t="shared" ref="D6:F12" si="2">IF((ISERROR(D5/C5)),0,(D5/C5)*100)</f>
        <v>97.122302158273371</v>
      </c>
      <c r="E6" s="7">
        <f t="shared" si="2"/>
        <v>97.195767195767189</v>
      </c>
      <c r="F6" s="11">
        <f t="shared" si="2"/>
        <v>97.096715659589918</v>
      </c>
      <c r="G6" s="7">
        <f t="shared" ref="G6:K12" si="3">IF((ISERROR(G5/E5)),0,(G5/E5)*100)</f>
        <v>97.2963164579931</v>
      </c>
      <c r="H6" s="11">
        <f t="shared" si="3"/>
        <v>96.841711829564574</v>
      </c>
      <c r="I6" s="7">
        <f t="shared" si="3"/>
        <v>97.221186124580385</v>
      </c>
      <c r="J6" s="11">
        <f t="shared" si="3"/>
        <v>96.854496333461981</v>
      </c>
      <c r="K6" s="7">
        <f t="shared" si="3"/>
        <v>97.237675043161332</v>
      </c>
      <c r="L6" s="29"/>
    </row>
    <row r="7" spans="1:12" ht="11.25" customHeight="1" x14ac:dyDescent="0.15">
      <c r="A7" s="55" t="s">
        <v>14</v>
      </c>
      <c r="B7" s="16" t="s">
        <v>12</v>
      </c>
      <c r="C7" s="28">
        <v>3005</v>
      </c>
      <c r="D7" s="28">
        <v>2951</v>
      </c>
      <c r="E7" s="31">
        <v>2915</v>
      </c>
      <c r="F7" s="30">
        <v>2891</v>
      </c>
      <c r="G7" s="31">
        <v>2898</v>
      </c>
      <c r="H7" s="30">
        <v>2868</v>
      </c>
      <c r="I7" s="31">
        <v>2880</v>
      </c>
      <c r="J7" s="30">
        <v>2850</v>
      </c>
      <c r="K7" s="31">
        <v>2866</v>
      </c>
      <c r="L7" s="29"/>
    </row>
    <row r="8" spans="1:12" ht="11.25" customHeight="1" x14ac:dyDescent="0.15">
      <c r="A8" s="55"/>
      <c r="B8" s="16" t="s">
        <v>13</v>
      </c>
      <c r="C8" s="30">
        <v>94.9</v>
      </c>
      <c r="D8" s="6">
        <f t="shared" si="2"/>
        <v>98.202995008319476</v>
      </c>
      <c r="E8" s="8">
        <f t="shared" si="2"/>
        <v>98.780074550999657</v>
      </c>
      <c r="F8" s="12">
        <f t="shared" si="2"/>
        <v>99.176672384219557</v>
      </c>
      <c r="G8" s="8">
        <f t="shared" si="3"/>
        <v>99.416809605488851</v>
      </c>
      <c r="H8" s="12">
        <f t="shared" si="3"/>
        <v>99.204427533725365</v>
      </c>
      <c r="I8" s="8">
        <f t="shared" si="3"/>
        <v>99.378881987577643</v>
      </c>
      <c r="J8" s="12">
        <f t="shared" si="3"/>
        <v>99.372384937238493</v>
      </c>
      <c r="K8" s="8">
        <f t="shared" si="3"/>
        <v>99.513888888888886</v>
      </c>
      <c r="L8" s="29"/>
    </row>
    <row r="9" spans="1:12" ht="13.5" customHeight="1" x14ac:dyDescent="0.15">
      <c r="A9" s="55" t="s">
        <v>15</v>
      </c>
      <c r="B9" s="16" t="s">
        <v>12</v>
      </c>
      <c r="C9" s="28">
        <v>2833</v>
      </c>
      <c r="D9" s="28">
        <v>2719</v>
      </c>
      <c r="E9" s="32">
        <f t="shared" ref="E9:K9" si="4">E5-E7</f>
        <v>2596</v>
      </c>
      <c r="F9" s="33">
        <f t="shared" si="4"/>
        <v>2460</v>
      </c>
      <c r="G9" s="32">
        <f t="shared" si="4"/>
        <v>2464</v>
      </c>
      <c r="H9" s="33">
        <f t="shared" si="4"/>
        <v>2314</v>
      </c>
      <c r="I9" s="32">
        <f t="shared" si="4"/>
        <v>2333</v>
      </c>
      <c r="J9" s="33">
        <f t="shared" si="4"/>
        <v>2169</v>
      </c>
      <c r="K9" s="32">
        <f t="shared" si="4"/>
        <v>2203</v>
      </c>
      <c r="L9" s="29"/>
    </row>
    <row r="10" spans="1:12" ht="13.5" customHeight="1" x14ac:dyDescent="0.15">
      <c r="A10" s="55"/>
      <c r="B10" s="16" t="s">
        <v>13</v>
      </c>
      <c r="C10" s="30">
        <v>97.8</v>
      </c>
      <c r="D10" s="6">
        <f t="shared" si="2"/>
        <v>95.975997176138378</v>
      </c>
      <c r="E10" s="8">
        <f t="shared" si="2"/>
        <v>95.47627804339831</v>
      </c>
      <c r="F10" s="12">
        <f t="shared" si="2"/>
        <v>94.761171032357467</v>
      </c>
      <c r="G10" s="8">
        <f t="shared" si="3"/>
        <v>94.915254237288138</v>
      </c>
      <c r="H10" s="12">
        <f t="shared" si="3"/>
        <v>94.065040650406502</v>
      </c>
      <c r="I10" s="8">
        <f t="shared" si="3"/>
        <v>94.683441558441558</v>
      </c>
      <c r="J10" s="12">
        <f t="shared" si="3"/>
        <v>93.733794295592048</v>
      </c>
      <c r="K10" s="8">
        <f t="shared" si="3"/>
        <v>94.427775396485217</v>
      </c>
      <c r="L10" s="29"/>
    </row>
    <row r="11" spans="1:12" ht="11.25" customHeight="1" x14ac:dyDescent="0.15">
      <c r="A11" s="41" t="s">
        <v>16</v>
      </c>
      <c r="B11" s="16" t="s">
        <v>12</v>
      </c>
      <c r="C11" s="34">
        <v>5756</v>
      </c>
      <c r="D11" s="28">
        <v>5584</v>
      </c>
      <c r="E11" s="31">
        <v>5437</v>
      </c>
      <c r="F11" s="30">
        <v>5265</v>
      </c>
      <c r="G11" s="31">
        <v>5286</v>
      </c>
      <c r="H11" s="30">
        <v>5099</v>
      </c>
      <c r="I11" s="31">
        <v>5139</v>
      </c>
      <c r="J11" s="30">
        <v>4939</v>
      </c>
      <c r="K11" s="31">
        <v>4998</v>
      </c>
      <c r="L11" s="29"/>
    </row>
    <row r="12" spans="1:12" ht="11.25" customHeight="1" x14ac:dyDescent="0.15">
      <c r="A12" s="41"/>
      <c r="B12" s="16" t="s">
        <v>13</v>
      </c>
      <c r="C12" s="30">
        <v>97.2</v>
      </c>
      <c r="D12" s="6">
        <f t="shared" si="2"/>
        <v>97.011813759555238</v>
      </c>
      <c r="E12" s="8">
        <f t="shared" si="2"/>
        <v>97.367478510028647</v>
      </c>
      <c r="F12" s="12">
        <f t="shared" si="2"/>
        <v>96.836490711789594</v>
      </c>
      <c r="G12" s="8">
        <f t="shared" si="3"/>
        <v>97.222733124885053</v>
      </c>
      <c r="H12" s="12">
        <f t="shared" si="3"/>
        <v>96.847103513770179</v>
      </c>
      <c r="I12" s="8">
        <f t="shared" si="3"/>
        <v>97.21906923950057</v>
      </c>
      <c r="J12" s="12">
        <f t="shared" si="3"/>
        <v>96.862129829378304</v>
      </c>
      <c r="K12" s="8">
        <f t="shared" si="3"/>
        <v>97.256275539988323</v>
      </c>
      <c r="L12" s="29"/>
    </row>
    <row r="13" spans="1:12" ht="18" customHeight="1" x14ac:dyDescent="0.15">
      <c r="A13" s="9" t="s">
        <v>17</v>
      </c>
      <c r="B13" s="16" t="s">
        <v>18</v>
      </c>
      <c r="C13" s="30">
        <v>-15.1</v>
      </c>
      <c r="D13" s="35" t="s">
        <v>19</v>
      </c>
      <c r="E13" s="31">
        <v>-10.7</v>
      </c>
      <c r="F13" s="30">
        <v>-11.2</v>
      </c>
      <c r="G13" s="31">
        <v>-10.1</v>
      </c>
      <c r="H13" s="30">
        <v>-10.4</v>
      </c>
      <c r="I13" s="31">
        <v>-9.6</v>
      </c>
      <c r="J13" s="30">
        <v>-10.199999999999999</v>
      </c>
      <c r="K13" s="31">
        <v>-9.3000000000000007</v>
      </c>
      <c r="L13" s="29"/>
    </row>
    <row r="14" spans="1:12" ht="18" customHeight="1" x14ac:dyDescent="0.15">
      <c r="A14" s="9" t="s">
        <v>20</v>
      </c>
      <c r="B14" s="16" t="s">
        <v>21</v>
      </c>
      <c r="C14" s="30">
        <v>-130.19999999999999</v>
      </c>
      <c r="D14" s="35">
        <v>-195.8</v>
      </c>
      <c r="E14" s="31">
        <v>-159.69999999999999</v>
      </c>
      <c r="F14" s="30">
        <v>-209.3</v>
      </c>
      <c r="G14" s="31">
        <v>-180.9</v>
      </c>
      <c r="H14" s="30">
        <v>-216.1</v>
      </c>
      <c r="I14" s="31">
        <v>-186.1</v>
      </c>
      <c r="J14" s="30">
        <v>-217.2</v>
      </c>
      <c r="K14" s="31">
        <v>-185.4</v>
      </c>
      <c r="L14" s="29"/>
    </row>
    <row r="15" spans="1:12" ht="18" customHeight="1" x14ac:dyDescent="0.15">
      <c r="A15" s="10" t="s">
        <v>22</v>
      </c>
      <c r="B15" s="17" t="s">
        <v>12</v>
      </c>
      <c r="C15" s="36">
        <v>1090</v>
      </c>
      <c r="D15" s="37">
        <v>1071</v>
      </c>
      <c r="E15" s="38">
        <v>1050</v>
      </c>
      <c r="F15" s="39">
        <v>1026</v>
      </c>
      <c r="G15" s="38">
        <v>1032</v>
      </c>
      <c r="H15" s="39">
        <v>1008</v>
      </c>
      <c r="I15" s="38">
        <v>1016</v>
      </c>
      <c r="J15" s="39">
        <v>988</v>
      </c>
      <c r="K15" s="38">
        <v>1000</v>
      </c>
      <c r="L15" s="40"/>
    </row>
    <row r="18" spans="9:9" ht="11.25" customHeight="1" x14ac:dyDescent="0.2">
      <c r="I18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2024-07-02T05:02:46Z</cp:lastPrinted>
  <dcterms:created xsi:type="dcterms:W3CDTF">2020-04-09T11:48:37Z</dcterms:created>
  <dcterms:modified xsi:type="dcterms:W3CDTF">2024-07-02T05:02:49Z</dcterms:modified>
</cp:coreProperties>
</file>